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65" windowHeight="11760" activeTab="0"/>
  </bookViews>
  <sheets>
    <sheet name="Протоколы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<sst xmlns="http://schemas.openxmlformats.org/spreadsheetml/2006/main" count="69" uniqueCount="42">
  <si>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Место</t>
  </si>
  <si>
    <t>Команда</t>
  </si>
  <si>
    <t>Возраст</t>
  </si>
  <si>
    <t>Город</t>
  </si>
  <si>
    <t>Кругов</t>
  </si>
  <si>
    <t>Круг1</t>
  </si>
  <si>
    <t>Категория</t>
  </si>
  <si>
    <t>userid</t>
  </si>
  <si>
    <t>Фамилия</t>
  </si>
  <si>
    <t>Имя</t>
  </si>
  <si>
    <t>Велосипед</t>
  </si>
  <si>
    <t>Ник</t>
  </si>
  <si>
    <t>Номер</t>
  </si>
  <si>
    <t>Кол-во человек в команде</t>
  </si>
  <si>
    <t>Божков Илья</t>
  </si>
  <si>
    <t>Вело біатлон</t>
  </si>
  <si>
    <t>крос біатлон</t>
  </si>
  <si>
    <t>біатлон</t>
  </si>
  <si>
    <t>Шилижинский Владимир</t>
  </si>
  <si>
    <t>Пенделюк Федір</t>
  </si>
  <si>
    <t>Лозенко Олександр</t>
  </si>
  <si>
    <t>Коновал Юрій</t>
  </si>
  <si>
    <t>Кресан Юрий</t>
  </si>
  <si>
    <t>Завалинич Анатолий</t>
  </si>
  <si>
    <t>Гончарук Роман</t>
  </si>
  <si>
    <t>Ефименко Александр</t>
  </si>
  <si>
    <t>Безуглый Роман</t>
  </si>
  <si>
    <t>Кузнецов Павел</t>
  </si>
  <si>
    <t>Дудко Андрій</t>
  </si>
  <si>
    <t>зійшов</t>
  </si>
  <si>
    <t>Бурденюк Руслан</t>
  </si>
  <si>
    <t>Дончук Андрей</t>
  </si>
  <si>
    <t>Романюк Александр</t>
  </si>
  <si>
    <t>Бабенко Дмитрий</t>
  </si>
  <si>
    <t>Матюх Юрий</t>
  </si>
  <si>
    <t>Ястребов Андрей</t>
  </si>
  <si>
    <t>Шуклинов Олег</t>
  </si>
  <si>
    <t>Бураков Вадим</t>
  </si>
  <si>
    <t>Подорога Алина</t>
  </si>
  <si>
    <t>Киселева Виктория</t>
  </si>
  <si>
    <t>Штраф (1 рубеж)</t>
  </si>
  <si>
    <t>Штраф (2 рубеж)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</si>
</sst>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mm:ss.000"/>
  </numFmts>
  <fonts count="39">
    <font>
      <sz val="10"/>
      <name val="Arial Cyr"/>
      <family val="0"/>
    </font>
    <font>
      <sz val="10"/>
      <name val="Tahoma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86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5" zoomScaleNormal="85" zoomScalePageLayoutView="0" workbookViewId="0" topLeftCell="A1">
      <selection activeCell="P26" sqref="P26:P27"/>
    </sheetView>
  </sheetViews>
  <sheetFormatPr defaultColWidth="9.00390625" defaultRowHeight="12.75"/>
  <cols>
    <col min="1" max="2" width="7.75390625" style="1" customWidth="1"/>
    <col min="3" max="3" width="12.125" style="1" bestFit="1" customWidth="1"/>
    <col min="4" max="4" width="12.00390625" style="1" bestFit="1" customWidth="1"/>
    <col min="5" max="5" width="7.75390625" style="1" bestFit="1" customWidth="1"/>
    <col min="6" max="6" width="22.25390625" style="5" bestFit="1" customWidth="1"/>
    <col min="7" max="7" width="13.875" style="5" bestFit="1" customWidth="1"/>
    <col min="8" max="8" width="17.125" style="5" customWidth="1"/>
    <col min="9" max="9" width="15.125" style="5" customWidth="1"/>
    <col min="10" max="10" width="13.875" style="5" customWidth="1"/>
    <col min="11" max="11" width="9.625" style="1" bestFit="1" customWidth="1"/>
    <col min="12" max="12" width="13.875" style="5" customWidth="1"/>
    <col min="13" max="13" width="14.625" style="5" customWidth="1"/>
    <col min="14" max="14" width="8.75390625" style="5" bestFit="1" customWidth="1"/>
    <col min="15" max="16" width="11.375" style="5" customWidth="1"/>
    <col min="17" max="17" width="10.75390625" style="5" customWidth="1"/>
    <col min="18" max="19" width="9.75390625" style="5" bestFit="1" customWidth="1"/>
    <col min="20" max="16384" width="9.125" style="5" customWidth="1"/>
  </cols>
  <sheetData>
    <row r="1" spans="1:17" s="7" customFormat="1" ht="38.25">
      <c r="A1" s="7" t="s">
        <v>0</v>
      </c>
      <c r="B1" s="7" t="s">
        <v>12</v>
      </c>
      <c r="C1" s="7" t="s">
        <v>6</v>
      </c>
      <c r="D1" s="7" t="s">
        <v>13</v>
      </c>
      <c r="E1" s="7" t="s">
        <v>7</v>
      </c>
      <c r="G1" s="7" t="s">
        <v>8</v>
      </c>
      <c r="H1" s="7" t="s">
        <v>9</v>
      </c>
      <c r="I1" s="7" t="s">
        <v>11</v>
      </c>
      <c r="J1" s="7" t="s">
        <v>1</v>
      </c>
      <c r="K1" s="7" t="s">
        <v>2</v>
      </c>
      <c r="L1" s="7" t="s">
        <v>10</v>
      </c>
      <c r="M1" s="7" t="s">
        <v>3</v>
      </c>
      <c r="N1" s="7" t="s">
        <v>4</v>
      </c>
      <c r="O1" s="7" t="s">
        <v>40</v>
      </c>
      <c r="P1" s="7" t="s">
        <v>41</v>
      </c>
      <c r="Q1" s="7" t="s">
        <v>5</v>
      </c>
    </row>
    <row r="2" spans="1:19" ht="12.75">
      <c r="A2" s="1">
        <v>1</v>
      </c>
      <c r="B2" s="1">
        <v>5</v>
      </c>
      <c r="C2" s="2" t="s">
        <v>15</v>
      </c>
      <c r="D2" s="2"/>
      <c r="E2" s="2"/>
      <c r="F2" s="5" t="s">
        <v>18</v>
      </c>
      <c r="G2" s="3" t="str">
        <f aca="true" t="shared" si="0" ref="G2:G27">IF(ISERROR(FIND(" ",F2)),F2,MID(F2,1,FIND(" ",F2)-1))</f>
        <v>Шилижинский</v>
      </c>
      <c r="H2" s="4" t="str">
        <f aca="true" t="shared" si="1" ref="H2:H27">IF(ISERROR(FIND(" ",F2)),"",MID(F2,FIND(" ",F2)+1,500))</f>
        <v>Владимир</v>
      </c>
      <c r="I2" s="4"/>
      <c r="J2" s="4"/>
      <c r="K2" s="6"/>
      <c r="L2" s="4"/>
      <c r="N2" s="1"/>
      <c r="O2" s="1">
        <v>1</v>
      </c>
      <c r="P2" s="1">
        <v>2</v>
      </c>
      <c r="Q2" s="8">
        <v>0.01792824074074074</v>
      </c>
      <c r="R2" s="8"/>
      <c r="S2" s="8"/>
    </row>
    <row r="3" spans="1:19" ht="12.75">
      <c r="A3" s="1">
        <v>2</v>
      </c>
      <c r="B3" s="1">
        <v>95</v>
      </c>
      <c r="C3" s="2" t="s">
        <v>15</v>
      </c>
      <c r="D3" s="2"/>
      <c r="E3" s="2"/>
      <c r="F3" s="5" t="s">
        <v>19</v>
      </c>
      <c r="G3" s="3" t="str">
        <f t="shared" si="0"/>
        <v>Пенделюк</v>
      </c>
      <c r="H3" s="4" t="str">
        <f t="shared" si="1"/>
        <v>Федір</v>
      </c>
      <c r="I3" s="4"/>
      <c r="J3" s="4"/>
      <c r="K3" s="6"/>
      <c r="L3" s="4"/>
      <c r="N3" s="1"/>
      <c r="O3" s="1">
        <v>2</v>
      </c>
      <c r="P3" s="1">
        <v>1</v>
      </c>
      <c r="Q3" s="8">
        <v>0.018229166666666668</v>
      </c>
      <c r="R3" s="8"/>
      <c r="S3" s="8"/>
    </row>
    <row r="4" spans="1:19" ht="12.75">
      <c r="A4" s="1">
        <v>3</v>
      </c>
      <c r="B4" s="1">
        <v>69</v>
      </c>
      <c r="C4" s="2" t="s">
        <v>15</v>
      </c>
      <c r="D4" s="2"/>
      <c r="E4" s="2"/>
      <c r="F4" s="5" t="s">
        <v>14</v>
      </c>
      <c r="G4" s="3" t="str">
        <f t="shared" si="0"/>
        <v>Божков</v>
      </c>
      <c r="H4" s="4" t="str">
        <f t="shared" si="1"/>
        <v>Илья</v>
      </c>
      <c r="I4" s="4"/>
      <c r="J4" s="4"/>
      <c r="K4" s="6"/>
      <c r="L4" s="4"/>
      <c r="N4" s="1"/>
      <c r="O4" s="1">
        <v>1</v>
      </c>
      <c r="P4" s="1">
        <v>1</v>
      </c>
      <c r="Q4" s="8">
        <v>0.019016203703703705</v>
      </c>
      <c r="R4" s="8"/>
      <c r="S4" s="8"/>
    </row>
    <row r="5" spans="1:19" ht="12.75">
      <c r="A5" s="1">
        <v>4</v>
      </c>
      <c r="B5" s="1">
        <v>92</v>
      </c>
      <c r="C5" s="2" t="s">
        <v>15</v>
      </c>
      <c r="F5" s="5" t="s">
        <v>20</v>
      </c>
      <c r="G5" s="3" t="str">
        <f t="shared" si="0"/>
        <v>Лозенко</v>
      </c>
      <c r="H5" s="4" t="str">
        <f t="shared" si="1"/>
        <v>Олександр</v>
      </c>
      <c r="I5" s="4"/>
      <c r="J5" s="4"/>
      <c r="K5" s="6"/>
      <c r="L5" s="4"/>
      <c r="N5" s="1"/>
      <c r="O5" s="1">
        <v>3</v>
      </c>
      <c r="P5" s="1">
        <v>3</v>
      </c>
      <c r="Q5" s="8">
        <v>0.020300925925925927</v>
      </c>
      <c r="R5" s="9"/>
      <c r="S5" s="9"/>
    </row>
    <row r="6" spans="1:19" ht="12.75">
      <c r="A6" s="1">
        <v>5</v>
      </c>
      <c r="B6" s="1">
        <v>72</v>
      </c>
      <c r="C6" s="2" t="s">
        <v>15</v>
      </c>
      <c r="F6" s="5" t="s">
        <v>21</v>
      </c>
      <c r="G6" s="3" t="str">
        <f t="shared" si="0"/>
        <v>Коновал</v>
      </c>
      <c r="H6" s="4" t="str">
        <f t="shared" si="1"/>
        <v>Юрій</v>
      </c>
      <c r="I6" s="4"/>
      <c r="J6" s="4"/>
      <c r="K6" s="6"/>
      <c r="L6" s="4"/>
      <c r="N6" s="1"/>
      <c r="O6" s="1">
        <v>1</v>
      </c>
      <c r="P6" s="1">
        <v>1</v>
      </c>
      <c r="Q6" s="8">
        <v>0.022407407407407407</v>
      </c>
      <c r="R6" s="9"/>
      <c r="S6" s="9"/>
    </row>
    <row r="7" spans="1:19" ht="12.75">
      <c r="A7" s="1">
        <v>6</v>
      </c>
      <c r="B7" s="1">
        <v>59</v>
      </c>
      <c r="C7" s="2" t="s">
        <v>15</v>
      </c>
      <c r="F7" s="5" t="s">
        <v>22</v>
      </c>
      <c r="G7" s="3" t="str">
        <f t="shared" si="0"/>
        <v>Кресан</v>
      </c>
      <c r="H7" s="4" t="str">
        <f t="shared" si="1"/>
        <v>Юрий</v>
      </c>
      <c r="I7" s="4"/>
      <c r="J7" s="4"/>
      <c r="K7" s="6"/>
      <c r="L7" s="4"/>
      <c r="N7" s="1"/>
      <c r="O7" s="1">
        <v>2</v>
      </c>
      <c r="P7" s="1">
        <v>3</v>
      </c>
      <c r="Q7" s="8">
        <v>0.022499999999999996</v>
      </c>
      <c r="R7" s="9"/>
      <c r="S7" s="9"/>
    </row>
    <row r="8" spans="1:19" ht="12.75">
      <c r="A8" s="1">
        <v>7</v>
      </c>
      <c r="B8" s="1">
        <v>13</v>
      </c>
      <c r="C8" s="2" t="s">
        <v>15</v>
      </c>
      <c r="F8" s="5" t="s">
        <v>23</v>
      </c>
      <c r="G8" s="3" t="str">
        <f t="shared" si="0"/>
        <v>Завалинич</v>
      </c>
      <c r="H8" s="4" t="str">
        <f t="shared" si="1"/>
        <v>Анатолий</v>
      </c>
      <c r="I8" s="4"/>
      <c r="J8" s="4"/>
      <c r="K8" s="6"/>
      <c r="L8" s="4"/>
      <c r="N8" s="1"/>
      <c r="O8" s="1">
        <v>3</v>
      </c>
      <c r="P8" s="1">
        <v>2</v>
      </c>
      <c r="Q8" s="8">
        <v>0.02377314814814815</v>
      </c>
      <c r="R8" s="9"/>
      <c r="S8" s="9"/>
    </row>
    <row r="9" spans="1:19" ht="12.75">
      <c r="A9" s="1">
        <v>8</v>
      </c>
      <c r="B9" s="1">
        <v>68</v>
      </c>
      <c r="C9" s="2" t="s">
        <v>15</v>
      </c>
      <c r="F9" s="5" t="s">
        <v>24</v>
      </c>
      <c r="G9" s="3" t="str">
        <f t="shared" si="0"/>
        <v>Гончарук</v>
      </c>
      <c r="H9" s="4" t="str">
        <f t="shared" si="1"/>
        <v>Роман</v>
      </c>
      <c r="I9" s="4"/>
      <c r="J9" s="4"/>
      <c r="K9" s="6"/>
      <c r="L9" s="4"/>
      <c r="N9" s="1"/>
      <c r="O9" s="1">
        <v>3</v>
      </c>
      <c r="P9" s="1">
        <v>2</v>
      </c>
      <c r="Q9" s="8">
        <v>0.026898148148148147</v>
      </c>
      <c r="R9" s="9"/>
      <c r="S9" s="9"/>
    </row>
    <row r="10" spans="1:19" ht="12.75">
      <c r="A10" s="1">
        <v>9</v>
      </c>
      <c r="B10" s="1">
        <v>70</v>
      </c>
      <c r="C10" s="2" t="s">
        <v>15</v>
      </c>
      <c r="F10" s="5" t="s">
        <v>25</v>
      </c>
      <c r="G10" s="3" t="str">
        <f t="shared" si="0"/>
        <v>Ефименко</v>
      </c>
      <c r="H10" s="4" t="str">
        <f t="shared" si="1"/>
        <v>Александр</v>
      </c>
      <c r="I10" s="4"/>
      <c r="J10" s="4"/>
      <c r="K10" s="6"/>
      <c r="L10" s="4"/>
      <c r="N10" s="1"/>
      <c r="O10" s="1">
        <v>3</v>
      </c>
      <c r="P10" s="1">
        <v>1</v>
      </c>
      <c r="Q10" s="8">
        <v>0.028912037037037038</v>
      </c>
      <c r="R10" s="9"/>
      <c r="S10" s="9"/>
    </row>
    <row r="11" spans="1:19" ht="12.75">
      <c r="A11" s="1">
        <v>10</v>
      </c>
      <c r="B11" s="1">
        <v>71</v>
      </c>
      <c r="C11" s="2" t="s">
        <v>15</v>
      </c>
      <c r="F11" s="5" t="s">
        <v>26</v>
      </c>
      <c r="G11" s="3" t="str">
        <f t="shared" si="0"/>
        <v>Безуглый</v>
      </c>
      <c r="H11" s="4" t="str">
        <f t="shared" si="1"/>
        <v>Роман</v>
      </c>
      <c r="I11" s="4"/>
      <c r="J11" s="4"/>
      <c r="K11" s="6"/>
      <c r="L11" s="4"/>
      <c r="N11" s="1"/>
      <c r="O11" s="1">
        <v>3</v>
      </c>
      <c r="P11" s="1" t="s">
        <v>29</v>
      </c>
      <c r="Q11" s="8" t="s">
        <v>29</v>
      </c>
      <c r="R11" s="9"/>
      <c r="S11" s="9"/>
    </row>
    <row r="12" spans="1:19" ht="12.75">
      <c r="A12" s="1">
        <v>11</v>
      </c>
      <c r="B12" s="1">
        <v>90</v>
      </c>
      <c r="C12" s="2" t="s">
        <v>15</v>
      </c>
      <c r="F12" s="5" t="s">
        <v>27</v>
      </c>
      <c r="G12" s="3" t="str">
        <f t="shared" si="0"/>
        <v>Кузнецов</v>
      </c>
      <c r="H12" s="4" t="str">
        <f t="shared" si="1"/>
        <v>Павел</v>
      </c>
      <c r="I12" s="4"/>
      <c r="J12" s="4"/>
      <c r="K12" s="6"/>
      <c r="L12" s="4"/>
      <c r="N12" s="1"/>
      <c r="O12" s="1">
        <v>1</v>
      </c>
      <c r="P12" s="1" t="s">
        <v>29</v>
      </c>
      <c r="Q12" s="8" t="s">
        <v>29</v>
      </c>
      <c r="R12" s="9"/>
      <c r="S12" s="9"/>
    </row>
    <row r="13" spans="1:19" ht="12.75">
      <c r="A13" s="1">
        <v>12</v>
      </c>
      <c r="B13" s="1">
        <v>52</v>
      </c>
      <c r="C13" s="2" t="s">
        <v>15</v>
      </c>
      <c r="F13" s="5" t="s">
        <v>28</v>
      </c>
      <c r="G13" s="3" t="str">
        <f t="shared" si="0"/>
        <v>Дудко</v>
      </c>
      <c r="H13" s="4" t="str">
        <f t="shared" si="1"/>
        <v>Андрій</v>
      </c>
      <c r="I13" s="4"/>
      <c r="J13" s="4"/>
      <c r="K13" s="6"/>
      <c r="L13" s="4"/>
      <c r="N13" s="1"/>
      <c r="O13" s="1" t="s">
        <v>29</v>
      </c>
      <c r="P13" s="1" t="s">
        <v>29</v>
      </c>
      <c r="Q13" s="8" t="s">
        <v>29</v>
      </c>
      <c r="R13" s="9"/>
      <c r="S13" s="9"/>
    </row>
    <row r="14" spans="3:19" ht="12.75">
      <c r="C14" s="2"/>
      <c r="G14" s="3"/>
      <c r="H14" s="4"/>
      <c r="I14" s="4"/>
      <c r="J14" s="4"/>
      <c r="K14" s="6"/>
      <c r="L14" s="4"/>
      <c r="N14" s="1"/>
      <c r="O14" s="1"/>
      <c r="P14" s="1"/>
      <c r="Q14" s="8"/>
      <c r="R14" s="9"/>
      <c r="S14" s="9"/>
    </row>
    <row r="15" spans="1:19" ht="12.75">
      <c r="A15" s="1">
        <v>1</v>
      </c>
      <c r="B15" s="1">
        <v>2</v>
      </c>
      <c r="C15" s="1" t="s">
        <v>16</v>
      </c>
      <c r="F15" s="5" t="s">
        <v>31</v>
      </c>
      <c r="G15" s="3" t="str">
        <f t="shared" si="0"/>
        <v>Дончук</v>
      </c>
      <c r="H15" s="4" t="str">
        <f t="shared" si="1"/>
        <v>Андрей</v>
      </c>
      <c r="I15" s="4"/>
      <c r="J15" s="4"/>
      <c r="K15" s="6"/>
      <c r="L15" s="4"/>
      <c r="N15" s="1"/>
      <c r="O15" s="1">
        <v>1</v>
      </c>
      <c r="P15" s="1">
        <v>1</v>
      </c>
      <c r="Q15" s="8">
        <v>0.022546296296296297</v>
      </c>
      <c r="R15" s="9"/>
      <c r="S15" s="9"/>
    </row>
    <row r="16" spans="1:19" s="11" customFormat="1" ht="12.75">
      <c r="A16" s="10">
        <v>2</v>
      </c>
      <c r="B16" s="10">
        <v>83</v>
      </c>
      <c r="C16" s="1" t="s">
        <v>16</v>
      </c>
      <c r="D16" s="10"/>
      <c r="E16" s="10"/>
      <c r="F16" s="11" t="s">
        <v>30</v>
      </c>
      <c r="G16" s="12" t="str">
        <f t="shared" si="0"/>
        <v>Бурденюк</v>
      </c>
      <c r="H16" s="13" t="str">
        <f t="shared" si="1"/>
        <v>Руслан</v>
      </c>
      <c r="I16" s="13"/>
      <c r="J16" s="13"/>
      <c r="K16" s="14"/>
      <c r="L16" s="13"/>
      <c r="N16" s="10"/>
      <c r="O16" s="10">
        <v>2</v>
      </c>
      <c r="P16" s="10">
        <v>1</v>
      </c>
      <c r="Q16" s="15">
        <v>0.02291666666666667</v>
      </c>
      <c r="R16" s="16"/>
      <c r="S16" s="16"/>
    </row>
    <row r="17" spans="1:19" s="11" customFormat="1" ht="12.75">
      <c r="A17" s="10">
        <v>3</v>
      </c>
      <c r="B17" s="10">
        <v>52</v>
      </c>
      <c r="C17" s="1" t="s">
        <v>16</v>
      </c>
      <c r="D17" s="10"/>
      <c r="E17" s="10"/>
      <c r="F17" s="11" t="s">
        <v>28</v>
      </c>
      <c r="G17" s="12" t="str">
        <f t="shared" si="0"/>
        <v>Дудко</v>
      </c>
      <c r="H17" s="13" t="str">
        <f t="shared" si="1"/>
        <v>Андрій</v>
      </c>
      <c r="I17" s="13"/>
      <c r="J17" s="13"/>
      <c r="K17" s="14"/>
      <c r="L17" s="13"/>
      <c r="N17" s="10"/>
      <c r="O17" s="10">
        <v>1</v>
      </c>
      <c r="P17" s="10">
        <v>2</v>
      </c>
      <c r="Q17" s="15">
        <v>0.02578703703703704</v>
      </c>
      <c r="R17" s="16"/>
      <c r="S17" s="16"/>
    </row>
    <row r="18" spans="1:19" s="11" customFormat="1" ht="12.75">
      <c r="A18" s="10">
        <v>4</v>
      </c>
      <c r="B18" s="10">
        <v>57</v>
      </c>
      <c r="C18" s="1" t="s">
        <v>16</v>
      </c>
      <c r="D18" s="10"/>
      <c r="E18" s="10"/>
      <c r="F18" s="11" t="s">
        <v>32</v>
      </c>
      <c r="G18" s="12" t="str">
        <f t="shared" si="0"/>
        <v>Романюк</v>
      </c>
      <c r="H18" s="13" t="str">
        <f t="shared" si="1"/>
        <v>Александр</v>
      </c>
      <c r="I18" s="13"/>
      <c r="J18" s="13"/>
      <c r="K18" s="14"/>
      <c r="L18" s="13"/>
      <c r="N18" s="10"/>
      <c r="O18" s="10">
        <v>0</v>
      </c>
      <c r="P18" s="10">
        <v>3</v>
      </c>
      <c r="Q18" s="15">
        <v>0.028414351851851847</v>
      </c>
      <c r="R18" s="16"/>
      <c r="S18" s="16"/>
    </row>
    <row r="19" spans="1:19" s="11" customFormat="1" ht="12.75">
      <c r="A19" s="10">
        <v>5</v>
      </c>
      <c r="B19" s="10">
        <v>100</v>
      </c>
      <c r="C19" s="1" t="s">
        <v>16</v>
      </c>
      <c r="D19" s="10"/>
      <c r="E19" s="10"/>
      <c r="F19" s="11" t="s">
        <v>33</v>
      </c>
      <c r="G19" s="12" t="str">
        <f t="shared" si="0"/>
        <v>Бабенко</v>
      </c>
      <c r="H19" s="13" t="str">
        <f t="shared" si="1"/>
        <v>Дмитрий</v>
      </c>
      <c r="I19" s="13"/>
      <c r="J19" s="13"/>
      <c r="K19" s="14"/>
      <c r="L19" s="13"/>
      <c r="N19" s="10"/>
      <c r="O19" s="10">
        <v>1</v>
      </c>
      <c r="P19" s="10">
        <v>2</v>
      </c>
      <c r="Q19" s="15">
        <v>0.03732638888888889</v>
      </c>
      <c r="R19" s="16"/>
      <c r="S19" s="16"/>
    </row>
    <row r="20" spans="7:17" ht="12.75">
      <c r="G20" s="3"/>
      <c r="H20" s="4">
        <f t="shared" si="1"/>
      </c>
      <c r="Q20" s="8"/>
    </row>
    <row r="21" spans="1:17" ht="12.75">
      <c r="A21" s="1">
        <v>1</v>
      </c>
      <c r="B21" s="1">
        <v>86</v>
      </c>
      <c r="C21" s="1" t="s">
        <v>17</v>
      </c>
      <c r="F21" s="5" t="s">
        <v>34</v>
      </c>
      <c r="G21" s="3" t="str">
        <f t="shared" si="0"/>
        <v>Матюх</v>
      </c>
      <c r="H21" s="4" t="str">
        <f t="shared" si="1"/>
        <v>Юрий</v>
      </c>
      <c r="N21" s="1"/>
      <c r="O21" s="1">
        <v>3</v>
      </c>
      <c r="P21" s="1">
        <v>1</v>
      </c>
      <c r="Q21" s="8">
        <v>0.027141203703703706</v>
      </c>
    </row>
    <row r="22" spans="1:17" ht="12.75">
      <c r="A22" s="1">
        <v>2</v>
      </c>
      <c r="B22" s="1">
        <v>12</v>
      </c>
      <c r="C22" s="1" t="s">
        <v>17</v>
      </c>
      <c r="F22" s="5" t="s">
        <v>35</v>
      </c>
      <c r="G22" s="3" t="str">
        <f t="shared" si="0"/>
        <v>Ястребов</v>
      </c>
      <c r="H22" s="4" t="str">
        <f t="shared" si="1"/>
        <v>Андрей</v>
      </c>
      <c r="N22" s="1"/>
      <c r="O22" s="1">
        <v>2</v>
      </c>
      <c r="P22" s="1">
        <v>0</v>
      </c>
      <c r="Q22" s="8">
        <v>0.027719907407407405</v>
      </c>
    </row>
    <row r="23" spans="1:17" ht="12.75">
      <c r="A23" s="1">
        <v>3</v>
      </c>
      <c r="B23" s="1">
        <v>64</v>
      </c>
      <c r="C23" s="1" t="s">
        <v>17</v>
      </c>
      <c r="F23" s="5" t="s">
        <v>36</v>
      </c>
      <c r="G23" s="3" t="str">
        <f t="shared" si="0"/>
        <v>Шуклинов</v>
      </c>
      <c r="H23" s="4" t="str">
        <f t="shared" si="1"/>
        <v>Олег</v>
      </c>
      <c r="N23" s="1"/>
      <c r="O23" s="1">
        <v>3</v>
      </c>
      <c r="P23" s="1">
        <v>3</v>
      </c>
      <c r="Q23" s="8">
        <v>0.02946759259259259</v>
      </c>
    </row>
    <row r="24" spans="1:17" ht="12.75">
      <c r="A24" s="1">
        <v>4</v>
      </c>
      <c r="B24" s="1">
        <v>94</v>
      </c>
      <c r="C24" s="1" t="s">
        <v>17</v>
      </c>
      <c r="F24" s="5" t="s">
        <v>37</v>
      </c>
      <c r="G24" s="3" t="str">
        <f t="shared" si="0"/>
        <v>Бураков</v>
      </c>
      <c r="H24" s="4" t="str">
        <f t="shared" si="1"/>
        <v>Вадим</v>
      </c>
      <c r="N24" s="1"/>
      <c r="O24" s="1">
        <v>1</v>
      </c>
      <c r="P24" s="1">
        <v>1</v>
      </c>
      <c r="Q24" s="8">
        <v>0.04054398148148148</v>
      </c>
    </row>
    <row r="25" spans="7:17" ht="12.75">
      <c r="G25" s="3"/>
      <c r="H25" s="4">
        <f t="shared" si="1"/>
      </c>
      <c r="N25" s="1"/>
      <c r="O25" s="1"/>
      <c r="Q25" s="8"/>
    </row>
    <row r="26" spans="1:17" ht="12.75">
      <c r="A26" s="1">
        <v>1</v>
      </c>
      <c r="B26" s="1">
        <v>14</v>
      </c>
      <c r="C26" s="1" t="s">
        <v>17</v>
      </c>
      <c r="F26" s="5" t="s">
        <v>38</v>
      </c>
      <c r="G26" s="3" t="str">
        <f t="shared" si="0"/>
        <v>Подорога</v>
      </c>
      <c r="H26" s="4" t="str">
        <f t="shared" si="1"/>
        <v>Алина</v>
      </c>
      <c r="O26" s="1">
        <v>0</v>
      </c>
      <c r="P26" s="1">
        <v>2</v>
      </c>
      <c r="Q26" s="8">
        <v>0.0327662037037037</v>
      </c>
    </row>
    <row r="27" spans="1:17" ht="12.75">
      <c r="A27" s="1">
        <v>2</v>
      </c>
      <c r="B27" s="1">
        <v>58</v>
      </c>
      <c r="C27" s="1" t="s">
        <v>17</v>
      </c>
      <c r="F27" s="5" t="s">
        <v>39</v>
      </c>
      <c r="G27" s="3" t="str">
        <f t="shared" si="0"/>
        <v>Киселева</v>
      </c>
      <c r="H27" s="4" t="str">
        <f t="shared" si="1"/>
        <v>Виктория</v>
      </c>
      <c r="O27" s="1">
        <v>3</v>
      </c>
      <c r="P27" s="1">
        <v>3</v>
      </c>
      <c r="Q27" s="8">
        <v>0.03795138888888889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2010-03-28T12:36:14Z</dcterms:created>
  <dcterms:modified xsi:type="dcterms:W3CDTF">2014-11-29T17:39:06Z</dcterms:modified>
  <cp:category/>
  <cp:version/>
  <cp:contentType/>
  <cp:contentStatus/>
</cp:coreProperties>
</file>